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80" activeTab="2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<sst xmlns="http://schemas.openxmlformats.org/spreadsheetml/2006/main" count="29" uniqueCount="9">
  <si>
    <t>AAAAAH384Q8=</t>
  </si>
  <si>
    <t>Gender</t>
  </si>
  <si>
    <t>Years</t>
  </si>
  <si>
    <t>No</t>
  </si>
  <si>
    <t>Male</t>
  </si>
  <si>
    <t>Female</t>
  </si>
  <si>
    <t>Yes</t>
  </si>
  <si>
    <t>Self-reported dry mouth?</t>
  </si>
  <si>
    <t>Patient No.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</si>
</sst>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&quot;¥&quot;* #,##0.00_ ;_ &quot;¥&quot;* \-#,##0.00_ ;_ &quot;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sz val="12"/>
      <color indexed="8"/>
      <name val="Times New Roman"/>
      <family val="1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rgb="FF000000"/>
      <name val="Times New Roman"/>
      <family val="1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7" sqref="G17"/>
    </sheetView>
  </sheetViews>
  <sheetFormatPr defaultColWidth="8.7109375" defaultRowHeight="15"/>
  <cols>
    <col min="1" max="1" width="13.8515625" style="5" customWidth="1"/>
    <col min="2" max="2" width="19.8515625" style="5" customWidth="1"/>
    <col min="3" max="3" width="16.8515625" style="5" customWidth="1"/>
    <col min="4" max="4" width="30.57421875" style="6" customWidth="1"/>
    <col min="5" max="16384" width="8.7109375" style="3" customWidth="1"/>
  </cols>
  <sheetData>
    <row r="1" spans="1:4" ht="14.25">
      <c r="A1" s="7"/>
      <c r="B1" s="8"/>
      <c r="C1" s="8"/>
      <c r="D1" s="8"/>
    </row>
    <row r="2" spans="1:4" ht="15" thickBot="1">
      <c r="A2" s="9"/>
      <c r="B2" s="9"/>
      <c r="C2" s="9"/>
      <c r="D2" s="9"/>
    </row>
    <row r="3" spans="1:4" s="4" customFormat="1" ht="15.75" thickBot="1">
      <c r="A3" s="13" t="s">
        <v>8</v>
      </c>
      <c r="B3" s="13" t="s">
        <v>1</v>
      </c>
      <c r="C3" s="13" t="s">
        <v>2</v>
      </c>
      <c r="D3" s="13" t="s">
        <v>7</v>
      </c>
    </row>
    <row r="4" spans="1:4" ht="15">
      <c r="A4" s="10">
        <v>1</v>
      </c>
      <c r="B4" s="10" t="s">
        <v>5</v>
      </c>
      <c r="C4" s="11">
        <v>54</v>
      </c>
      <c r="D4" s="10" t="s">
        <v>6</v>
      </c>
    </row>
    <row r="5" spans="1:4" ht="15">
      <c r="A5" s="11">
        <v>2</v>
      </c>
      <c r="B5" s="11" t="s">
        <v>5</v>
      </c>
      <c r="C5" s="11">
        <v>56</v>
      </c>
      <c r="D5" s="11" t="s">
        <v>6</v>
      </c>
    </row>
    <row r="6" spans="1:4" ht="15">
      <c r="A6" s="11">
        <v>3</v>
      </c>
      <c r="B6" s="11" t="s">
        <v>5</v>
      </c>
      <c r="C6" s="11">
        <v>57</v>
      </c>
      <c r="D6" s="11" t="s">
        <v>6</v>
      </c>
    </row>
    <row r="7" spans="1:4" ht="15">
      <c r="A7" s="11">
        <v>4</v>
      </c>
      <c r="B7" s="11" t="s">
        <v>5</v>
      </c>
      <c r="C7" s="11">
        <v>45</v>
      </c>
      <c r="D7" s="11" t="s">
        <v>6</v>
      </c>
    </row>
    <row r="8" spans="1:4" ht="15">
      <c r="A8" s="11">
        <v>5</v>
      </c>
      <c r="B8" s="11" t="s">
        <v>5</v>
      </c>
      <c r="C8" s="11">
        <v>52</v>
      </c>
      <c r="D8" s="11" t="s">
        <v>6</v>
      </c>
    </row>
    <row r="9" spans="1:4" ht="15">
      <c r="A9" s="11">
        <v>6</v>
      </c>
      <c r="B9" s="11" t="s">
        <v>5</v>
      </c>
      <c r="C9" s="11">
        <v>60</v>
      </c>
      <c r="D9" s="11" t="s">
        <v>6</v>
      </c>
    </row>
    <row r="10" spans="1:4" ht="15">
      <c r="A10" s="11">
        <v>7</v>
      </c>
      <c r="B10" s="11" t="s">
        <v>4</v>
      </c>
      <c r="C10" s="11">
        <v>61</v>
      </c>
      <c r="D10" s="11" t="s">
        <v>3</v>
      </c>
    </row>
    <row r="11" spans="1:4" ht="15">
      <c r="A11" s="11">
        <v>8</v>
      </c>
      <c r="B11" s="11" t="s">
        <v>5</v>
      </c>
      <c r="C11" s="11">
        <v>39</v>
      </c>
      <c r="D11" s="11" t="s">
        <v>6</v>
      </c>
    </row>
    <row r="12" spans="1:4" ht="15">
      <c r="A12" s="11">
        <v>9</v>
      </c>
      <c r="B12" s="11" t="s">
        <v>5</v>
      </c>
      <c r="C12" s="11">
        <v>61</v>
      </c>
      <c r="D12" s="11" t="s">
        <v>3</v>
      </c>
    </row>
    <row r="13" spans="1:4" ht="15">
      <c r="A13" s="11">
        <v>10</v>
      </c>
      <c r="B13" s="11" t="s">
        <v>5</v>
      </c>
      <c r="C13" s="11">
        <v>40</v>
      </c>
      <c r="D13" s="11" t="s">
        <v>6</v>
      </c>
    </row>
    <row r="14" spans="1:4" ht="15">
      <c r="A14" s="11">
        <v>11</v>
      </c>
      <c r="B14" s="11" t="s">
        <v>5</v>
      </c>
      <c r="C14" s="11">
        <v>60</v>
      </c>
      <c r="D14" s="11" t="s">
        <v>6</v>
      </c>
    </row>
    <row r="15" spans="1:4" ht="15.75" thickBot="1">
      <c r="A15" s="12">
        <v>12</v>
      </c>
      <c r="B15" s="12" t="s">
        <v>5</v>
      </c>
      <c r="C15" s="12">
        <v>60</v>
      </c>
      <c r="D15" s="12" t="s">
        <v>6</v>
      </c>
    </row>
    <row r="16" spans="1:4" ht="15">
      <c r="A16" s="2"/>
      <c r="B16" s="2"/>
      <c r="C16" s="2"/>
      <c r="D16" s="2"/>
    </row>
    <row r="17" spans="1:4" ht="15">
      <c r="A17" s="1"/>
      <c r="B17" s="1"/>
      <c r="C17" s="1"/>
      <c r="D17" s="1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landscape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4.25">
      <c r="A1" t="e">
        <f>IF(Sheet1!3:3,"AAAAAH384QA=",0)</f>
        <v>#VALUE!</v>
      </c>
      <c r="B1" t="e">
        <f>AND(Sheet1!A3,"AAAAAH384QE=")</f>
        <v>#VALUE!</v>
      </c>
      <c r="C1" t="e">
        <f>AND(Sheet1!B3,"AAAAAH384QI=")</f>
        <v>#VALUE!</v>
      </c>
      <c r="D1" t="e">
        <f>AND(Sheet1!D3,"AAAAAH384QM=")</f>
        <v>#VALUE!</v>
      </c>
      <c r="E1" t="e">
        <f>AND(Sheet1!#REF!,"AAAAAH384QQ=")</f>
        <v>#REF!</v>
      </c>
      <c r="F1">
        <f>IF(Sheet1!A:A,"AAAAAH384QU=",0)</f>
        <v>0</v>
      </c>
      <c r="G1">
        <f>IF(Sheet1!B:B,"AAAAAH384QY=",0)</f>
        <v>0</v>
      </c>
      <c r="H1">
        <f>IF(Sheet1!C:C,"AAAAAH384Qc=",0)</f>
        <v>0</v>
      </c>
      <c r="I1">
        <f>IF(Sheet1!D:D,"AAAAAH384Qg=",0)</f>
        <v>0</v>
      </c>
      <c r="J1">
        <f>IF(Sheet2!1:1,"AAAAAH384Qk=",0)</f>
        <v>0</v>
      </c>
      <c r="K1" t="e">
        <f>AND(Sheet2!A1,"AAAAAH384Qo=")</f>
        <v>#VALUE!</v>
      </c>
      <c r="L1">
        <f>IF(Sheet2!A:A,"AAAAAH384Qs=",0)</f>
        <v>0</v>
      </c>
      <c r="M1">
        <f>IF(Sheet3!1:1,"AAAAAH384Qw=",0)</f>
        <v>0</v>
      </c>
      <c r="N1" t="e">
        <f>AND(Sheet3!A1,"AAAAAH384Q0=")</f>
        <v>#VALUE!</v>
      </c>
      <c r="O1">
        <f>IF(Sheet3!A:A,"AAAAAH384Q4=",0)</f>
        <v>0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Deepika Mittal</cp:lastModifiedBy>
  <dcterms:created xsi:type="dcterms:W3CDTF">2012-02-23T18:29:07Z</dcterms:created>
  <dcterms:modified xsi:type="dcterms:W3CDTF">2024-02-01T12:55:14Z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